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te" sheetId="1" state="visible" r:id="rId1"/>
    <sheet xmlns:r="http://schemas.openxmlformats.org/officeDocument/2006/relationships" name="Anleitung" sheetId="2" state="visible" r:id="rId2"/>
  </sheets>
  <definedNames>
    <definedName name="_xlnm.Print_Area" localSheetId="0">'Offerte'!$A$1:$G$55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0.##"/>
    <numFmt numFmtId="167" formatCode="0.0%"/>
  </numFmts>
  <fonts count="12">
    <font>
      <name val="Calibri"/>
      <family val="2"/>
      <color theme="1"/>
      <sz val="11"/>
      <scheme val="minor"/>
    </font>
    <font>
      <name val="Calibri"/>
      <b val="1"/>
      <color rgb="000B1B2E"/>
      <sz val="14"/>
    </font>
    <font>
      <name val="Calibri"/>
      <color rgb="000B1B2E"/>
      <sz val="11"/>
    </font>
    <font>
      <name val="Calibri"/>
      <i val="1"/>
      <color rgb="005B6B82"/>
      <sz val="9"/>
    </font>
    <font>
      <name val="Calibri"/>
      <b val="1"/>
      <color rgb="000C8375"/>
      <sz val="20"/>
    </font>
    <font>
      <name val="Calibri"/>
      <color rgb="005B6B82"/>
      <sz val="11"/>
    </font>
    <font>
      <name val="Calibri"/>
      <b val="1"/>
      <color rgb="00FFFFFF"/>
      <sz val="10"/>
    </font>
    <font>
      <name val="Calibri"/>
      <b val="1"/>
      <color rgb="000B1B2E"/>
      <sz val="12"/>
    </font>
    <font>
      <name val="Calibri"/>
      <b val="1"/>
      <color rgb="000B1B2E"/>
      <sz val="16"/>
    </font>
    <font>
      <name val="Calibri"/>
      <b val="1"/>
      <color rgb="000C8375"/>
      <sz val="11"/>
    </font>
    <font>
      <name val="Calibri"/>
      <color rgb="000C8375"/>
      <sz val="11"/>
    </font>
    <font>
      <name val="Calibri"/>
      <color rgb="005B6B82"/>
      <sz val="10"/>
    </font>
  </fonts>
  <fills count="4">
    <fill>
      <patternFill/>
    </fill>
    <fill>
      <patternFill patternType="gray125"/>
    </fill>
    <fill>
      <patternFill patternType="solid">
        <fgColor rgb="00EEF7F5"/>
      </patternFill>
    </fill>
    <fill>
      <patternFill patternType="solid">
        <fgColor rgb="000C8375"/>
      </patternFill>
    </fill>
  </fills>
  <borders count="8">
    <border>
      <left/>
      <right/>
      <top/>
      <bottom/>
      <diagonal/>
    </border>
    <border>
      <left style="thin">
        <color rgb="00D9D4CA"/>
      </left>
      <right style="thin">
        <color rgb="00D9D4CA"/>
      </right>
      <top style="thin">
        <color rgb="00D9D4CA"/>
      </top>
      <bottom style="thin">
        <color rgb="00D9D4CA"/>
      </bottom>
    </border>
    <border>
      <left/>
      <right/>
      <top style="thin">
        <color rgb="00D9D4CA"/>
      </top>
      <bottom/>
      <diagonal/>
    </border>
    <border>
      <left/>
      <right style="thin">
        <color rgb="00D9D4CA"/>
      </right>
      <top style="thin">
        <color rgb="00D9D4CA"/>
      </top>
      <bottom/>
      <diagonal/>
    </border>
    <border>
      <left/>
      <right/>
      <top style="thin">
        <color rgb="00D9D4CA"/>
      </top>
      <bottom style="thin">
        <color rgb="00D9D4CA"/>
      </bottom>
      <diagonal/>
    </border>
    <border>
      <left/>
      <right style="thin">
        <color rgb="00D9D4CA"/>
      </right>
      <top style="thin">
        <color rgb="00D9D4CA"/>
      </top>
      <bottom style="thin">
        <color rgb="00D9D4CA"/>
      </bottom>
      <diagonal/>
    </border>
    <border>
      <bottom style="thin">
        <color rgb="00D9D4CA"/>
      </bottom>
    </border>
    <border>
      <top style="thin">
        <color rgb="00D9D4CA"/>
      </top>
      <bottom style="double">
        <color rgb="000B1B2E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pivotButton="0" quotePrefix="0" xfId="0"/>
    <xf numFmtId="0" fontId="3" fillId="0" borderId="0" pivotButton="0" quotePrefix="0" xfId="0"/>
    <xf numFmtId="0" fontId="2" fillId="2" borderId="1" pivotButton="0" quotePrefix="0" xfId="0"/>
    <xf numFmtId="0" fontId="4" fillId="0" borderId="0" pivotButton="0" quotePrefix="0" xfId="0"/>
    <xf numFmtId="0" fontId="5" fillId="0" borderId="0" pivotButton="0" quotePrefix="0" xfId="0"/>
    <xf numFmtId="0" fontId="2" fillId="2" borderId="1" applyAlignment="1" pivotButton="0" quotePrefix="0" xfId="0">
      <alignment horizontal="right"/>
    </xf>
    <xf numFmtId="0" fontId="0" fillId="0" borderId="4" pivotButton="0" quotePrefix="0" xfId="0"/>
    <xf numFmtId="0" fontId="0" fillId="0" borderId="5" pivotButton="0" quotePrefix="0" xfId="0"/>
    <xf numFmtId="165" fontId="2" fillId="2" borderId="1" applyAlignment="1" pivotButton="0" quotePrefix="0" xfId="0">
      <alignment horizontal="right"/>
    </xf>
    <xf numFmtId="0" fontId="6" fillId="3" borderId="1" applyAlignment="1" pivotButton="0" quotePrefix="0" xfId="0">
      <alignment vertical="center" wrapText="1"/>
    </xf>
    <xf numFmtId="0" fontId="2" fillId="0" borderId="1" applyAlignment="1" pivotButton="0" quotePrefix="0" xfId="0">
      <alignment horizontal="center"/>
    </xf>
    <xf numFmtId="166" fontId="2" fillId="2" borderId="1" pivotButton="0" quotePrefix="0" xfId="0"/>
    <xf numFmtId="4" fontId="2" fillId="2" borderId="1" pivotButton="0" quotePrefix="0" xfId="0"/>
    <xf numFmtId="9" fontId="2" fillId="2" borderId="1" pivotButton="0" quotePrefix="0" xfId="0"/>
    <xf numFmtId="4" fontId="2" fillId="0" borderId="1" pivotButton="0" quotePrefix="0" xfId="0"/>
    <xf numFmtId="0" fontId="2" fillId="0" borderId="0" pivotButton="0" quotePrefix="0" xfId="0"/>
    <xf numFmtId="4" fontId="2" fillId="0" borderId="6" pivotButton="0" quotePrefix="0" xfId="0"/>
    <xf numFmtId="167" fontId="2" fillId="2" borderId="1" pivotButton="0" quotePrefix="0" xfId="0"/>
    <xf numFmtId="4" fontId="2" fillId="0" borderId="0" pivotButton="0" quotePrefix="0" xfId="0"/>
    <xf numFmtId="4" fontId="5" fillId="0" borderId="0" pivotButton="0" quotePrefix="0" xfId="0"/>
    <xf numFmtId="0" fontId="7" fillId="0" borderId="0" pivotButton="0" quotePrefix="0" xfId="0"/>
    <xf numFmtId="4" fontId="7" fillId="0" borderId="7" pivotButton="0" quotePrefix="0" xfId="0"/>
    <xf numFmtId="0" fontId="2" fillId="2" borderId="1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5" fillId="2" borderId="1" pivotButton="0" quotePrefix="0" xfId="0"/>
    <xf numFmtId="0" fontId="10" fillId="0" borderId="0" pivotButton="0" quotePrefix="0" xfId="0"/>
    <xf numFmtId="0" fontId="3" fillId="0" borderId="0" applyAlignment="1" pivotButton="0" quotePrefix="0" xfId="0">
      <alignment wrapText="1"/>
    </xf>
    <xf numFmtId="0" fontId="11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aldio.ch/vorlagen/offerte-vorlag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G46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9" customWidth="1" min="3" max="3"/>
    <col width="9" customWidth="1" min="4" max="4"/>
    <col width="13" customWidth="1" min="5" max="5"/>
    <col width="9" customWidth="1" min="6" max="6"/>
    <col width="15" customWidth="1" min="7" max="7"/>
  </cols>
  <sheetData>
    <row r="2">
      <c r="B2" s="1" t="inlineStr">
        <is>
          <t>Muster Malerei GmbH</t>
        </is>
      </c>
      <c r="E2" s="2" t="inlineStr">
        <is>
          <t>Platz für Ihr Logo (Einfügen › Bild)</t>
        </is>
      </c>
    </row>
    <row r="3">
      <c r="B3" s="3" t="inlineStr">
        <is>
          <t>Seestrasse 12</t>
        </is>
      </c>
    </row>
    <row r="4">
      <c r="B4" s="3" t="inlineStr">
        <is>
          <t>8000 Zürich</t>
        </is>
      </c>
    </row>
    <row r="5">
      <c r="B5" s="3" t="inlineStr">
        <is>
          <t>044 000 00 00 · info@muster-malerei.ch</t>
        </is>
      </c>
    </row>
    <row r="6">
      <c r="B6" s="3" t="inlineStr">
        <is>
          <t>CHE-000.000.000 MWST</t>
        </is>
      </c>
    </row>
    <row r="9">
      <c r="B9" s="3" t="inlineStr">
        <is>
          <t>Keller Elektro AG</t>
        </is>
      </c>
    </row>
    <row r="10">
      <c r="B10" s="3" t="inlineStr">
        <is>
          <t>Frau Anna Keller</t>
        </is>
      </c>
    </row>
    <row r="11">
      <c r="B11" s="3" t="inlineStr">
        <is>
          <t>Bahnhofstrasse 5</t>
        </is>
      </c>
    </row>
    <row r="12">
      <c r="B12" s="3" t="inlineStr">
        <is>
          <t>3000 Bern</t>
        </is>
      </c>
    </row>
    <row r="14">
      <c r="B14" s="4" t="inlineStr">
        <is>
          <t>Offerte</t>
        </is>
      </c>
    </row>
    <row r="16">
      <c r="B16" s="5" t="inlineStr">
        <is>
          <t>Offerte Nr.</t>
        </is>
      </c>
      <c r="E16" s="6" t="inlineStr">
        <is>
          <t>OF-2026-014</t>
        </is>
      </c>
      <c r="F16" s="7" t="n"/>
      <c r="G16" s="8" t="n"/>
    </row>
    <row r="17">
      <c r="B17" s="5" t="inlineStr">
        <is>
          <t>Datum</t>
        </is>
      </c>
      <c r="E17" s="9" t="n">
        <v>46315</v>
      </c>
      <c r="F17" s="7" t="n"/>
      <c r="G17" s="8" t="n"/>
    </row>
    <row r="18">
      <c r="B18" s="5" t="inlineStr">
        <is>
          <t>Gültig bis</t>
        </is>
      </c>
      <c r="E18" s="9">
        <f>E17+30</f>
        <v/>
      </c>
      <c r="F18" s="7" t="n"/>
      <c r="G18" s="8" t="n"/>
    </row>
    <row r="19">
      <c r="B19" s="5" t="inlineStr">
        <is>
          <t>Ihre Ansprechperson</t>
        </is>
      </c>
      <c r="E19" s="6" t="inlineStr">
        <is>
          <t>Max Muster</t>
        </is>
      </c>
      <c r="F19" s="7" t="n"/>
      <c r="G19" s="8" t="n"/>
    </row>
    <row r="22" ht="30" customHeight="1">
      <c r="A22" s="10" t="inlineStr">
        <is>
          <t>Pos.</t>
        </is>
      </c>
      <c r="B22" s="10" t="inlineStr">
        <is>
          <t>Beschreibung</t>
        </is>
      </c>
      <c r="C22" s="10" t="inlineStr">
        <is>
          <t>Menge</t>
        </is>
      </c>
      <c r="D22" s="10" t="inlineStr">
        <is>
          <t>Einheit</t>
        </is>
      </c>
      <c r="E22" s="10" t="inlineStr">
        <is>
          <t>Preis CHF</t>
        </is>
      </c>
      <c r="F22" s="10" t="inlineStr">
        <is>
          <t>Rabatt</t>
        </is>
      </c>
      <c r="G22" s="10" t="inlineStr">
        <is>
          <t>Betrag CHF</t>
        </is>
      </c>
    </row>
    <row r="23">
      <c r="A23" s="11">
        <f>IF(B23="","",1)</f>
        <v/>
      </c>
      <c r="B23" s="3" t="inlineStr">
        <is>
          <t>Malerarbeiten Büro, Wände und Decke</t>
        </is>
      </c>
      <c r="C23" s="12" t="n">
        <v>64</v>
      </c>
      <c r="D23" s="3" t="inlineStr">
        <is>
          <t>m²</t>
        </is>
      </c>
      <c r="E23" s="13" t="n">
        <v>28</v>
      </c>
      <c r="F23" s="14" t="n"/>
      <c r="G23" s="15">
        <f>IF(OR(C23="",E23=""),"",ROUND(C23*E23*(1-N(F23)),2))</f>
        <v/>
      </c>
    </row>
    <row r="24">
      <c r="A24" s="11">
        <f>IF(B24="","",2)</f>
        <v/>
      </c>
      <c r="B24" s="3" t="inlineStr">
        <is>
          <t>Abdecken und Schutz Bodenbelag</t>
        </is>
      </c>
      <c r="C24" s="12" t="n">
        <v>1</v>
      </c>
      <c r="D24" s="3" t="inlineStr">
        <is>
          <t>pauschal</t>
        </is>
      </c>
      <c r="E24" s="13" t="n">
        <v>180</v>
      </c>
      <c r="F24" s="14" t="n"/>
      <c r="G24" s="15">
        <f>IF(OR(C24="",E24=""),"",ROUND(C24*E24*(1-N(F24)),2))</f>
        <v/>
      </c>
    </row>
    <row r="25">
      <c r="A25" s="11">
        <f>IF(B25="","",3)</f>
        <v/>
      </c>
      <c r="B25" s="3" t="inlineStr">
        <is>
          <t>Material Dispersion, weiss</t>
        </is>
      </c>
      <c r="C25" s="12" t="n">
        <v>18</v>
      </c>
      <c r="D25" s="3" t="inlineStr">
        <is>
          <t>l</t>
        </is>
      </c>
      <c r="E25" s="13" t="n">
        <v>9.5</v>
      </c>
      <c r="F25" s="14" t="n">
        <v>0.1</v>
      </c>
      <c r="G25" s="15">
        <f>IF(OR(C25="",E25=""),"",ROUND(C25*E25*(1-N(F25)),2))</f>
        <v/>
      </c>
    </row>
    <row r="26">
      <c r="A26" s="11">
        <f>IF(B26="","",4)</f>
        <v/>
      </c>
      <c r="B26" s="3" t="n"/>
      <c r="C26" s="12" t="n"/>
      <c r="D26" s="3" t="n"/>
      <c r="E26" s="13" t="n"/>
      <c r="F26" s="14" t="n"/>
      <c r="G26" s="15">
        <f>IF(OR(C26="",E26=""),"",ROUND(C26*E26*(1-N(F26)),2))</f>
        <v/>
      </c>
    </row>
    <row r="27">
      <c r="A27" s="11">
        <f>IF(B27="","",5)</f>
        <v/>
      </c>
      <c r="B27" s="3" t="n"/>
      <c r="C27" s="12" t="n"/>
      <c r="D27" s="3" t="n"/>
      <c r="E27" s="13" t="n"/>
      <c r="F27" s="14" t="n"/>
      <c r="G27" s="15">
        <f>IF(OR(C27="",E27=""),"",ROUND(C27*E27*(1-N(F27)),2))</f>
        <v/>
      </c>
    </row>
    <row r="28">
      <c r="A28" s="11">
        <f>IF(B28="","",6)</f>
        <v/>
      </c>
      <c r="B28" s="3" t="n"/>
      <c r="C28" s="12" t="n"/>
      <c r="D28" s="3" t="n"/>
      <c r="E28" s="13" t="n"/>
      <c r="F28" s="14" t="n"/>
      <c r="G28" s="15">
        <f>IF(OR(C28="",E28=""),"",ROUND(C28*E28*(1-N(F28)),2))</f>
        <v/>
      </c>
    </row>
    <row r="29">
      <c r="A29" s="11">
        <f>IF(B29="","",7)</f>
        <v/>
      </c>
      <c r="B29" s="3" t="n"/>
      <c r="C29" s="12" t="n"/>
      <c r="D29" s="3" t="n"/>
      <c r="E29" s="13" t="n"/>
      <c r="F29" s="14" t="n"/>
      <c r="G29" s="15">
        <f>IF(OR(C29="",E29=""),"",ROUND(C29*E29*(1-N(F29)),2))</f>
        <v/>
      </c>
    </row>
    <row r="30">
      <c r="A30" s="11">
        <f>IF(B30="","",8)</f>
        <v/>
      </c>
      <c r="B30" s="3" t="n"/>
      <c r="C30" s="12" t="n"/>
      <c r="D30" s="3" t="n"/>
      <c r="E30" s="13" t="n"/>
      <c r="F30" s="14" t="n"/>
      <c r="G30" s="15">
        <f>IF(OR(C30="",E30=""),"",ROUND(C30*E30*(1-N(F30)),2))</f>
        <v/>
      </c>
    </row>
    <row r="31">
      <c r="A31" s="11">
        <f>IF(B31="","",9)</f>
        <v/>
      </c>
      <c r="B31" s="3" t="n"/>
      <c r="C31" s="12" t="n"/>
      <c r="D31" s="3" t="n"/>
      <c r="E31" s="13" t="n"/>
      <c r="F31" s="14" t="n"/>
      <c r="G31" s="15">
        <f>IF(OR(C31="",E31=""),"",ROUND(C31*E31*(1-N(F31)),2))</f>
        <v/>
      </c>
    </row>
    <row r="32">
      <c r="A32" s="11">
        <f>IF(B32="","",10)</f>
        <v/>
      </c>
      <c r="B32" s="3" t="n"/>
      <c r="C32" s="12" t="n"/>
      <c r="D32" s="3" t="n"/>
      <c r="E32" s="13" t="n"/>
      <c r="F32" s="14" t="n"/>
      <c r="G32" s="15">
        <f>IF(OR(C32="",E32=""),"",ROUND(C32*E32*(1-N(F32)),2))</f>
        <v/>
      </c>
    </row>
    <row r="33">
      <c r="A33" s="11">
        <f>IF(B33="","",11)</f>
        <v/>
      </c>
      <c r="B33" s="3" t="n"/>
      <c r="C33" s="12" t="n"/>
      <c r="D33" s="3" t="n"/>
      <c r="E33" s="13" t="n"/>
      <c r="F33" s="14" t="n"/>
      <c r="G33" s="15">
        <f>IF(OR(C33="",E33=""),"",ROUND(C33*E33*(1-N(F33)),2))</f>
        <v/>
      </c>
    </row>
    <row r="34">
      <c r="A34" s="11">
        <f>IF(B34="","",12)</f>
        <v/>
      </c>
      <c r="B34" s="3" t="n"/>
      <c r="C34" s="12" t="n"/>
      <c r="D34" s="3" t="n"/>
      <c r="E34" s="13" t="n"/>
      <c r="F34" s="14" t="n"/>
      <c r="G34" s="15">
        <f>IF(OR(C34="",E34=""),"",ROUND(C34*E34*(1-N(F34)),2))</f>
        <v/>
      </c>
    </row>
    <row r="35">
      <c r="A35" s="11">
        <f>IF(B35="","",13)</f>
        <v/>
      </c>
      <c r="B35" s="3" t="n"/>
      <c r="C35" s="12" t="n"/>
      <c r="D35" s="3" t="n"/>
      <c r="E35" s="13" t="n"/>
      <c r="F35" s="14" t="n"/>
      <c r="G35" s="15">
        <f>IF(OR(C35="",E35=""),"",ROUND(C35*E35*(1-N(F35)),2))</f>
        <v/>
      </c>
    </row>
    <row r="36">
      <c r="A36" s="11">
        <f>IF(B36="","",14)</f>
        <v/>
      </c>
      <c r="B36" s="3" t="n"/>
      <c r="C36" s="12" t="n"/>
      <c r="D36" s="3" t="n"/>
      <c r="E36" s="13" t="n"/>
      <c r="F36" s="14" t="n"/>
      <c r="G36" s="15">
        <f>IF(OR(C36="",E36=""),"",ROUND(C36*E36*(1-N(F36)),2))</f>
        <v/>
      </c>
    </row>
    <row r="37">
      <c r="A37" s="11">
        <f>IF(B37="","",15)</f>
        <v/>
      </c>
      <c r="B37" s="3" t="n"/>
      <c r="C37" s="12" t="n"/>
      <c r="D37" s="3" t="n"/>
      <c r="E37" s="13" t="n"/>
      <c r="F37" s="14" t="n"/>
      <c r="G37" s="15">
        <f>IF(OR(C37="",E37=""),"",ROUND(C37*E37*(1-N(F37)),2))</f>
        <v/>
      </c>
    </row>
    <row r="39">
      <c r="E39" s="16" t="inlineStr">
        <is>
          <t>Zwischentotal</t>
        </is>
      </c>
      <c r="G39" s="17">
        <f>SUM(G23:G37)</f>
        <v/>
      </c>
    </row>
    <row r="40">
      <c r="E40" s="16" t="inlineStr">
        <is>
          <t>MWST</t>
        </is>
      </c>
      <c r="F40" s="18" t="n">
        <v>0.081</v>
      </c>
      <c r="G40" s="19">
        <f>ROUND(G39*F40,2)</f>
        <v/>
      </c>
    </row>
    <row r="41">
      <c r="E41" s="5" t="inlineStr">
        <is>
          <t>Rundung</t>
        </is>
      </c>
      <c r="G41" s="20">
        <f>ROUND((G39+G40)*20,0)/20-(G39+G40)</f>
        <v/>
      </c>
    </row>
    <row r="42">
      <c r="E42" s="21" t="inlineStr">
        <is>
          <t>Total CHF</t>
        </is>
      </c>
      <c r="G42" s="22">
        <f>G39+G40+G41</f>
        <v/>
      </c>
    </row>
    <row r="44">
      <c r="B44" s="23" t="inlineStr">
        <is>
          <t>Diese Offerte ist bis zum oben genannten Datum gültig. Preise in CHF.</t>
        </is>
      </c>
      <c r="C44" s="7" t="n"/>
      <c r="D44" s="7" t="n"/>
      <c r="E44" s="7" t="n"/>
      <c r="F44" s="7" t="n"/>
      <c r="G44" s="8" t="n"/>
    </row>
    <row r="45">
      <c r="B45" s="23" t="inlineStr">
        <is>
          <t>Ausführung nach Absprache, voraussichtlich innert drei Wochen nach Auftragserteilung.</t>
        </is>
      </c>
      <c r="C45" s="7" t="n"/>
      <c r="D45" s="7" t="n"/>
      <c r="E45" s="7" t="n"/>
      <c r="F45" s="7" t="n"/>
      <c r="G45" s="8" t="n"/>
    </row>
    <row r="46">
      <c r="B46" s="23" t="inlineStr">
        <is>
          <t>Wir freuen uns auf Ihren Auftrag. Freundliche Grüsse, Max Muster</t>
        </is>
      </c>
      <c r="C46" s="7" t="n"/>
      <c r="D46" s="7" t="n"/>
      <c r="E46" s="7" t="n"/>
      <c r="F46" s="7" t="n"/>
      <c r="G46" s="8" t="n"/>
    </row>
  </sheetData>
  <mergeCells count="7">
    <mergeCell ref="E19:G19"/>
    <mergeCell ref="B46:G46"/>
    <mergeCell ref="B45:G45"/>
    <mergeCell ref="E17:G17"/>
    <mergeCell ref="E18:G18"/>
    <mergeCell ref="B44:G44"/>
    <mergeCell ref="E16:G16"/>
  </mergeCells>
  <dataValidations count="2">
    <dataValidation sqref="F23:F37" showDropDown="0" showInputMessage="0" showErrorMessage="1" allowBlank="0" error="Rabatt zwischen 0 % und 100 %." type="decimal" operator="between">
      <formula1>0</formula1>
      <formula2>1</formula2>
    </dataValidation>
    <dataValidation sqref="F40" showDropDown="0" showInputMessage="1" showErrorMessage="1" allowBlank="0" error="Bitte einen Satz zwischen 0 % und 20 % eingeben." prompt="MWST-Satz: 8.1 % Normalsatz, 2.6 % reduziert, 3.8 % Beherbergung, 0 % wenn nicht MWST-pflichtig." type="decimal" operator="between">
      <formula1>0</formula1>
      <formula2>0.2</formula2>
    </dataValidation>
  </dataValidations>
  <pageMargins left="0.5" right="0.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2:B2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24" t="inlineStr">
        <is>
          <t>So verwenden Sie diese Vorlage</t>
        </is>
      </c>
    </row>
    <row r="4">
      <c r="A4" s="25" t="n">
        <v>1</v>
      </c>
      <c r="B4" s="26" t="inlineStr">
        <is>
          <t>Ihre Firmenangaben oben links eintragen, bei MWST-Pflicht mit MWST-Nummer (CHE-…-MWST).</t>
        </is>
      </c>
    </row>
    <row r="5">
      <c r="A5" s="25" t="n">
        <v>2</v>
      </c>
      <c r="B5" s="26" t="inlineStr">
        <is>
          <t>Empfänger mit Firma, Ansprechperson, Strasse und Nr. sowie PLZ und Ort erfassen.</t>
        </is>
      </c>
    </row>
    <row r="6">
      <c r="A6" s="25" t="n">
        <v>3</v>
      </c>
      <c r="B6" s="26" t="inlineStr">
        <is>
          <t>Offertnummer und Datum setzen. «Gültig bis» rechnet 30 Tage dazu, Sie können das Datum überschreiben.</t>
        </is>
      </c>
    </row>
    <row r="7">
      <c r="A7" s="25" t="n">
        <v>4</v>
      </c>
      <c r="B7" s="26" t="inlineStr">
        <is>
          <t>Positionen mit Menge, Einheit und Preis erfassen, Rabatt bei Bedarf in Prozent.</t>
        </is>
      </c>
    </row>
    <row r="8">
      <c r="A8" s="25" t="n">
        <v>5</v>
      </c>
      <c r="B8" s="26" t="inlineStr">
        <is>
          <t>MWST-Satz prüfen (8.1 % Normalsatz) oder auf 0 % setzen, wenn Sie nicht MWST-pflichtig sind.</t>
        </is>
      </c>
    </row>
    <row r="9">
      <c r="A9" s="25" t="n">
        <v>6</v>
      </c>
      <c r="B9" s="26" t="inlineStr">
        <is>
          <t>Konditionen anpassen, als PDF speichern (Datei › Exportieren) und versenden.</t>
        </is>
      </c>
    </row>
    <row r="11">
      <c r="B11" s="21" t="inlineStr">
        <is>
          <t>Gut zu wissen</t>
        </is>
      </c>
    </row>
    <row r="12">
      <c r="B12" s="26" t="inlineStr">
        <is>
          <t>• Eine Offerte mit Gültigkeitsdatum bindet Sie bis zu diesem Datum (OR Art. 3). Wer unverbindlich offerieren will, schreibt das ausdrücklich dazu (OR Art. 7).</t>
        </is>
      </c>
    </row>
    <row r="13">
      <c r="B13" s="26" t="inlineStr">
        <is>
          <t>• Der Endbetrag wird auf 5 Rappen gerundet, wie im Schweizer Zahlungsverkehr üblich.</t>
        </is>
      </c>
    </row>
    <row r="14">
      <c r="B14" s="26" t="inlineStr">
        <is>
          <t>• Für jede neue Offerte ein Blatt duplizieren (Rechtsklick auf den Blattnamen › Verschieben/Kopieren).</t>
        </is>
      </c>
    </row>
    <row r="16">
      <c r="B16" s="27" t="inlineStr">
        <is>
          <t>Hellgrün hinterlegte Felder füllen Sie aus. Alle anderen Felder rechnen automatisch.</t>
        </is>
      </c>
    </row>
    <row r="18">
      <c r="B18" s="28" t="inlineStr">
        <is>
          <t>https://saldio.ch/vorlagen/offerte-vorlage/</t>
        </is>
      </c>
    </row>
    <row r="19">
      <c r="B19" s="29" t="inlineStr">
        <is>
          <t>Kostenlose Vorlage von Saldio Systems GmbH. Frei nutz- und anpassbar, ohne Gewähr für Vollständigkeit und Richtigkeit im Einzelfall. Rechtsstand: Oktober 2026.</t>
        </is>
      </c>
    </row>
    <row r="21">
      <c r="B21" s="30" t="inlineStr">
        <is>
          <t>Lieber ohne Excel? Saldio erstellt Offerten, QR-Rechnungen, Buchhaltung und MWST-Abrechnung in einem Ablauf, Schweizer Software, 7 Tage gratis: saldio.ch</t>
        </is>
      </c>
    </row>
  </sheetData>
  <hyperlinks>
    <hyperlink xmlns:r="http://schemas.openxmlformats.org/officeDocument/2006/relationships" ref="B18" r:id="rId1"/>
  </hyperlinks>
  <pageMargins left="0.5" right="0.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Saldio Systems GmbH</dc:creator>
  <dc:title xmlns:dc="http://purl.org/dc/elements/1.1/">Offerte</dc:title>
  <dc:language xmlns:dc="http://purl.org/dc/elements/1.1/">de-CH</dc:language>
  <dcterms:created xmlns:dcterms="http://purl.org/dc/terms/" xmlns:xsi="http://www.w3.org/2001/XMLSchema-instance" xsi:type="dcterms:W3CDTF">2026-10-20T21:57:57Z</dcterms:created>
  <dcterms:modified xmlns:dcterms="http://purl.org/dc/terms/" xmlns:xsi="http://www.w3.org/2001/XMLSchema-instance" xsi:type="dcterms:W3CDTF">2026-10-20T21:57:57Z</dcterms:modified>
</cp:coreProperties>
</file>